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<sst xmlns="http://schemas.openxmlformats.org/spreadsheetml/2006/main" count="154" uniqueCount="125">
  <si>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</si>
  <si>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</si>
  <si>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</si>
  <si>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</si>
  <si>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</si>
  <si>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</si>
  <si>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</si>
  <si>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</si>
  <si>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</si>
  <si>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</si>
  <si>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</si>
  <si>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</si>
  <si>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</si>
  <si>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</si>
  <si>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</si>
  <si>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</si>
  <si>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</si>
  <si>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</si>
  <si>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</si>
  <si>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</si>
  <si>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</si>
  <si>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</si>
  <si>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</si>
  <si>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</si>
  <si>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</si>
  <si>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</si>
  <si>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</si>
  <si>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</si>
  <si>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</si>
  <si>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</si>
  <si>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</si>
  <si>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</si>
  <si>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</si>
  <si>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</si>
  <si>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</si>
  <si>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</si>
  <si>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</si>
  <si>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</si>
  <si>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</si>
  <si>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</si>
  <si>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</si>
  <si>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</si>
  <si>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</si>
  <si>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</si>
  <si>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</si>
  <si>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</si>
  <si>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</si>
  <si>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</si>
  <si>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</si>
  <si>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</si>
  <si>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</si>
  <si>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</si>
  <si>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</si>
  <si>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</si>
  <si>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</si>
  <si>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</si>
  <si>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</si>
  <si>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</si>
  <si>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</si>
  <si>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</si>
  <si>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</si>
  <si>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</si>
  <si>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</si>
  <si>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</si>
  <si>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</si>
  <si>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</si>
  <si>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</si>
  <si>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</si>
  <si>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</si>
  <si>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</si>
  <si>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</si>
  <si>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</si>
  <si>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</si>
  <si>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</si>
  <si>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</si>
  <si>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</si>
  <si>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</si>
  <si>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</si>
  <si>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</si>
  <si>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</si>
  <si>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</si>
  <si>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</si>
  <si>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</si>
  <si>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</si>
  <si>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</si>
  <si>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</si>
  <si>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</si>
  <si>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</si>
  <si>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</si>
  <si>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</si>
  <si>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</si>
  <si>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</si>
  <si>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</si>
  <si>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</si>
  <si>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</si>
  <si>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</si>
  <si>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</si>
  <si>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</si>
  <si>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</si>
  <si>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</si>
  <si>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</si>
  <si>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</si>
  <si>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</si>
  <si>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</si>
  <si>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</si>
  <si>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</si>
  <si>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</si>
  <si>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</si>
  <si>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</si>
  <si>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</si>
  <si>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</si>
  <si>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</si>
  <si>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</si>
  <si>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</si>
  <si>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</si>
  <si>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</si>
  <si>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</si>
  <si>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</si>
  <si>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2019 рік</t>
  </si>
  <si>
    <t>Іршавський районний суд Закарпатської області</t>
  </si>
  <si>
    <t>90100. Закарпатська область.м. Іршава</t>
  </si>
  <si>
    <t>вул. Шевченка</t>
  </si>
  <si>
    <t/>
  </si>
  <si>
    <t>Я.Ю. Прохоренко</t>
  </si>
  <si>
    <t>3 січня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</si>
</sst>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23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&amp;L765BCE09&amp;C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1202</v>
      </c>
      <c r="D6" s="96">
        <f>SUM(D7,D10,D13,D14,D15,D21,D24,D25,D18,D19,D20)</f>
        <v>1099799.9200000041</v>
      </c>
      <c r="E6" s="96">
        <f>SUM(E7,E10,E13,E14,E15,E21,E24,E25,E18,E19,E20)</f>
        <v>1062</v>
      </c>
      <c r="F6" s="96">
        <f>SUM(F7,F10,F13,F14,F15,F21,F24,F25,F18,F19,F20)</f>
        <v>1025772.540000002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144</v>
      </c>
      <c r="L6" s="96">
        <f>SUM(L7,L10,L13,L14,L15,L21,L24,L25,L18,L19,L20)</f>
        <v>111417.99999999999</v>
      </c>
    </row>
    <row r="7" spans="1:12" ht="16.5" customHeight="1">
      <c r="A7" s="87">
        <v>2</v>
      </c>
      <c r="B7" s="90" t="s">
        <v>74</v>
      </c>
      <c r="C7" s="97">
        <v>573</v>
      </c>
      <c r="D7" s="97">
        <v>760647.370000005</v>
      </c>
      <c r="E7" s="97">
        <v>446</v>
      </c>
      <c r="F7" s="97">
        <v>688959.310000003</v>
      </c>
      <c r="G7" s="97"/>
      <c r="H7" s="97"/>
      <c r="I7" s="97"/>
      <c r="J7" s="97"/>
      <c r="K7" s="97">
        <v>131</v>
      </c>
      <c r="L7" s="97">
        <v>103349.8</v>
      </c>
    </row>
    <row r="8" spans="1:12" ht="16.5" customHeight="1">
      <c r="A8" s="87">
        <v>3</v>
      </c>
      <c r="B8" s="91" t="s">
        <v>75</v>
      </c>
      <c r="C8" s="97">
        <v>183</v>
      </c>
      <c r="D8" s="97">
        <v>450663.58</v>
      </c>
      <c r="E8" s="97">
        <v>178</v>
      </c>
      <c r="F8" s="97">
        <v>444382.06</v>
      </c>
      <c r="G8" s="97"/>
      <c r="H8" s="97"/>
      <c r="I8" s="97"/>
      <c r="J8" s="97"/>
      <c r="K8" s="97">
        <v>5</v>
      </c>
      <c r="L8" s="97">
        <v>9605</v>
      </c>
    </row>
    <row r="9" spans="1:12" ht="16.5" customHeight="1">
      <c r="A9" s="87">
        <v>4</v>
      </c>
      <c r="B9" s="91" t="s">
        <v>76</v>
      </c>
      <c r="C9" s="97">
        <v>390</v>
      </c>
      <c r="D9" s="97">
        <v>309983.79</v>
      </c>
      <c r="E9" s="97">
        <v>268</v>
      </c>
      <c r="F9" s="97">
        <v>244577.249999999</v>
      </c>
      <c r="G9" s="97"/>
      <c r="H9" s="97"/>
      <c r="I9" s="97"/>
      <c r="J9" s="97"/>
      <c r="K9" s="97">
        <v>126</v>
      </c>
      <c r="L9" s="97">
        <v>93744.7999999999</v>
      </c>
    </row>
    <row r="10" spans="1:12" ht="19.5" customHeight="1">
      <c r="A10" s="87">
        <v>5</v>
      </c>
      <c r="B10" s="90" t="s">
        <v>77</v>
      </c>
      <c r="C10" s="97">
        <v>129</v>
      </c>
      <c r="D10" s="97">
        <v>108344.4</v>
      </c>
      <c r="E10" s="97">
        <v>123</v>
      </c>
      <c r="F10" s="97">
        <v>102543.8</v>
      </c>
      <c r="G10" s="97"/>
      <c r="H10" s="97"/>
      <c r="I10" s="97"/>
      <c r="J10" s="97"/>
      <c r="K10" s="97">
        <v>6</v>
      </c>
      <c r="L10" s="97">
        <v>5763</v>
      </c>
    </row>
    <row r="11" spans="1:12" ht="19.5" customHeight="1">
      <c r="A11" s="87">
        <v>6</v>
      </c>
      <c r="B11" s="91" t="s">
        <v>78</v>
      </c>
      <c r="C11" s="97">
        <v>8</v>
      </c>
      <c r="D11" s="97">
        <v>15368</v>
      </c>
      <c r="E11" s="97">
        <v>7</v>
      </c>
      <c r="F11" s="97">
        <v>13447</v>
      </c>
      <c r="G11" s="97"/>
      <c r="H11" s="97"/>
      <c r="I11" s="97"/>
      <c r="J11" s="97"/>
      <c r="K11" s="97">
        <v>1</v>
      </c>
      <c r="L11" s="97">
        <v>1921</v>
      </c>
    </row>
    <row r="12" spans="1:12" ht="19.5" customHeight="1">
      <c r="A12" s="87">
        <v>7</v>
      </c>
      <c r="B12" s="91" t="s">
        <v>79</v>
      </c>
      <c r="C12" s="97">
        <v>121</v>
      </c>
      <c r="D12" s="97">
        <v>92976.3999999999</v>
      </c>
      <c r="E12" s="97">
        <v>116</v>
      </c>
      <c r="F12" s="97">
        <v>89096.8</v>
      </c>
      <c r="G12" s="97"/>
      <c r="H12" s="97"/>
      <c r="I12" s="97"/>
      <c r="J12" s="97"/>
      <c r="K12" s="97">
        <v>5</v>
      </c>
      <c r="L12" s="97">
        <v>3842</v>
      </c>
    </row>
    <row r="13" spans="1:12" ht="15" customHeight="1">
      <c r="A13" s="87">
        <v>8</v>
      </c>
      <c r="B13" s="90" t="s">
        <v>18</v>
      </c>
      <c r="C13" s="97">
        <v>194</v>
      </c>
      <c r="D13" s="97">
        <v>149069.599999999</v>
      </c>
      <c r="E13" s="97">
        <v>193</v>
      </c>
      <c r="F13" s="97">
        <v>148217.599999999</v>
      </c>
      <c r="G13" s="97"/>
      <c r="H13" s="97"/>
      <c r="I13" s="97"/>
      <c r="J13" s="97"/>
      <c r="K13" s="97">
        <v>1</v>
      </c>
      <c r="L13" s="97">
        <v>768.4</v>
      </c>
    </row>
    <row r="14" spans="1:12" ht="15.75" customHeight="1">
      <c r="A14" s="87">
        <v>9</v>
      </c>
      <c r="B14" s="90" t="s">
        <v>19</v>
      </c>
      <c r="C14" s="97">
        <v>1</v>
      </c>
      <c r="D14" s="97">
        <v>768.4</v>
      </c>
      <c r="E14" s="97">
        <v>1</v>
      </c>
      <c r="F14" s="97">
        <v>768.4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108</v>
      </c>
      <c r="D15" s="97">
        <v>43798.8</v>
      </c>
      <c r="E15" s="97">
        <v>106</v>
      </c>
      <c r="F15" s="97">
        <v>47935.88</v>
      </c>
      <c r="G15" s="97"/>
      <c r="H15" s="97"/>
      <c r="I15" s="97"/>
      <c r="J15" s="97"/>
      <c r="K15" s="97">
        <v>2</v>
      </c>
      <c r="L15" s="97">
        <v>768.4</v>
      </c>
    </row>
    <row r="16" spans="1:12" ht="21" customHeight="1">
      <c r="A16" s="87">
        <v>11</v>
      </c>
      <c r="B16" s="91" t="s">
        <v>78</v>
      </c>
      <c r="C16" s="97">
        <v>4</v>
      </c>
      <c r="D16" s="97">
        <v>3842</v>
      </c>
      <c r="E16" s="97">
        <v>4</v>
      </c>
      <c r="F16" s="97">
        <v>3842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104</v>
      </c>
      <c r="D17" s="97">
        <v>39956.8</v>
      </c>
      <c r="E17" s="97">
        <v>102</v>
      </c>
      <c r="F17" s="97">
        <v>44093.88</v>
      </c>
      <c r="G17" s="97"/>
      <c r="H17" s="97"/>
      <c r="I17" s="97"/>
      <c r="J17" s="97"/>
      <c r="K17" s="97">
        <v>2</v>
      </c>
      <c r="L17" s="97">
        <v>768.4</v>
      </c>
    </row>
    <row r="18" spans="1:12" ht="21" customHeight="1">
      <c r="A18" s="87">
        <v>13</v>
      </c>
      <c r="B18" s="99" t="s">
        <v>104</v>
      </c>
      <c r="C18" s="97">
        <v>190</v>
      </c>
      <c r="D18" s="97">
        <v>36498.9999999999</v>
      </c>
      <c r="E18" s="97">
        <v>186</v>
      </c>
      <c r="F18" s="97">
        <v>36675.1999999999</v>
      </c>
      <c r="G18" s="97"/>
      <c r="H18" s="97"/>
      <c r="I18" s="97"/>
      <c r="J18" s="97"/>
      <c r="K18" s="97">
        <v>4</v>
      </c>
      <c r="L18" s="97">
        <v>768.4</v>
      </c>
    </row>
    <row r="19" spans="1:12" ht="21" customHeight="1">
      <c r="A19" s="87">
        <v>14</v>
      </c>
      <c r="B19" s="99" t="s">
        <v>105</v>
      </c>
      <c r="C19" s="97">
        <v>7</v>
      </c>
      <c r="D19" s="97">
        <v>672.35</v>
      </c>
      <c r="E19" s="97">
        <v>7</v>
      </c>
      <c r="F19" s="97">
        <v>672.35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7</v>
      </c>
      <c r="D39" s="96">
        <f>SUM(D40,D47,D48,D49)</f>
        <v>5186.7</v>
      </c>
      <c r="E39" s="96">
        <f>SUM(E40,E47,E48,E49)</f>
        <v>5</v>
      </c>
      <c r="F39" s="96">
        <f>SUM(F40,F47,F48,F49)</f>
        <v>4226.2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2</v>
      </c>
      <c r="L39" s="96">
        <f>SUM(L40,L47,L48,L49)</f>
        <v>1536.8</v>
      </c>
    </row>
    <row r="40" spans="1:12" ht="24" customHeight="1">
      <c r="A40" s="87">
        <v>35</v>
      </c>
      <c r="B40" s="90" t="s">
        <v>85</v>
      </c>
      <c r="C40" s="97">
        <f>SUM(C41,C44)</f>
        <v>6</v>
      </c>
      <c r="D40" s="97">
        <f>SUM(D41,D44)</f>
        <v>4610.4</v>
      </c>
      <c r="E40" s="97">
        <f>SUM(E41,E44)</f>
        <v>4</v>
      </c>
      <c r="F40" s="97">
        <f>SUM(F41,F44)</f>
        <v>3842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2</v>
      </c>
      <c r="L40" s="97">
        <f>SUM(L41,L44)</f>
        <v>1536.8</v>
      </c>
    </row>
    <row r="41" spans="1:12" ht="19.5" customHeight="1">
      <c r="A41" s="87">
        <v>36</v>
      </c>
      <c r="B41" s="90" t="s">
        <v>86</v>
      </c>
      <c r="C41" s="97">
        <v>1</v>
      </c>
      <c r="D41" s="97">
        <v>768.4</v>
      </c>
      <c r="E41" s="97">
        <v>1</v>
      </c>
      <c r="F41" s="97">
        <v>1536.8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</v>
      </c>
      <c r="D43" s="97">
        <v>768.4</v>
      </c>
      <c r="E43" s="97">
        <v>1</v>
      </c>
      <c r="F43" s="97">
        <v>1536.8</v>
      </c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5</v>
      </c>
      <c r="D44" s="97">
        <v>3842</v>
      </c>
      <c r="E44" s="97">
        <v>3</v>
      </c>
      <c r="F44" s="97">
        <v>2305.2</v>
      </c>
      <c r="G44" s="97"/>
      <c r="H44" s="97"/>
      <c r="I44" s="97"/>
      <c r="J44" s="97"/>
      <c r="K44" s="97">
        <v>2</v>
      </c>
      <c r="L44" s="97">
        <v>1536.8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5</v>
      </c>
      <c r="D46" s="97">
        <v>3842</v>
      </c>
      <c r="E46" s="97">
        <v>3</v>
      </c>
      <c r="F46" s="97">
        <v>2305.2</v>
      </c>
      <c r="G46" s="97"/>
      <c r="H46" s="97"/>
      <c r="I46" s="97"/>
      <c r="J46" s="97"/>
      <c r="K46" s="97">
        <v>2</v>
      </c>
      <c r="L46" s="97">
        <v>1536.8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1</v>
      </c>
      <c r="D49" s="97">
        <v>576.3</v>
      </c>
      <c r="E49" s="97">
        <v>1</v>
      </c>
      <c r="F49" s="97">
        <v>384.2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0</v>
      </c>
      <c r="D50" s="96">
        <f>SUM(D51:D54)</f>
        <v>0</v>
      </c>
      <c r="E50" s="96">
        <f>SUM(E51:E54)</f>
        <v>0</v>
      </c>
      <c r="F50" s="96">
        <f>SUM(F51:F54)</f>
        <v>0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498</v>
      </c>
      <c r="D55" s="96">
        <v>191331.600000001</v>
      </c>
      <c r="E55" s="96">
        <v>251</v>
      </c>
      <c r="F55" s="96">
        <v>96389.7999999996</v>
      </c>
      <c r="G55" s="96"/>
      <c r="H55" s="96"/>
      <c r="I55" s="96">
        <v>498</v>
      </c>
      <c r="J55" s="96">
        <v>191268.000000001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1707</v>
      </c>
      <c r="D56" s="96">
        <f t="shared" si="0"/>
        <v>1296318.220000005</v>
      </c>
      <c r="E56" s="96">
        <f t="shared" si="0"/>
        <v>1318</v>
      </c>
      <c r="F56" s="96">
        <f t="shared" si="0"/>
        <v>1126388.5400000017</v>
      </c>
      <c r="G56" s="96">
        <f t="shared" si="0"/>
        <v>0</v>
      </c>
      <c r="H56" s="96">
        <f t="shared" si="0"/>
        <v>0</v>
      </c>
      <c r="I56" s="96">
        <f t="shared" si="0"/>
        <v>498</v>
      </c>
      <c r="J56" s="96">
        <f t="shared" si="0"/>
        <v>191268.000000001</v>
      </c>
      <c r="K56" s="96">
        <f t="shared" si="0"/>
        <v>146</v>
      </c>
      <c r="L56" s="96">
        <f t="shared" si="0"/>
        <v>112954.79999999999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&amp;L765BCE09&amp;CФорма № 10, Підрозділ: Іршавський районний суд Закарпатської області,
 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142</v>
      </c>
      <c r="F4" s="93">
        <f>SUM(F5:F25)</f>
        <v>108728.59999999979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768.4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768.4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131</v>
      </c>
      <c r="F7" s="95">
        <v>98739.3999999998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</v>
      </c>
      <c r="F9" s="95">
        <v>768.4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3</v>
      </c>
      <c r="F10" s="95">
        <v>4610.4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3</v>
      </c>
      <c r="F13" s="95">
        <v>1921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768.4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384.2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122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123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124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&amp;L765BCE09&amp;CФорма № 10, Підрозділ: Іршавський районний суд Закарпатської області,
 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2020-01-30T08:31:10Z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10_00301_4.2019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765BCE09</vt:lpwstr>
  </property>
  <property fmtid="{D5CDD505-2E9C-101B-9397-08002B2CF9AE}" pid="10" name="Підрозд">
    <vt:lpwstr>Іршавський районний суд Закарпатської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506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